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a\Zamówienia publiczne 2024\Wykonanie usług z zakresu gospodarki leśnej na terenie Nadleśnictwa Sokołów w roku  2025 - przetarg nierograniczony\II postępowanie\"/>
    </mc:Choice>
  </mc:AlternateContent>
  <xr:revisionPtr revIDLastSave="0" documentId="13_ncr:1_{BF4AAF62-D5EB-4A21-BB8D-21DBA58B8FB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4" i="1" l="1"/>
  <c r="K114" i="1" s="1"/>
  <c r="L114" i="1" s="1"/>
  <c r="I113" i="1"/>
  <c r="K113" i="1" s="1"/>
  <c r="L113" i="1" s="1"/>
  <c r="I112" i="1"/>
  <c r="K112" i="1" s="1"/>
  <c r="L112" i="1" s="1"/>
  <c r="I111" i="1"/>
  <c r="K111" i="1" s="1"/>
  <c r="L111" i="1" s="1"/>
  <c r="I110" i="1"/>
  <c r="K110" i="1" s="1"/>
  <c r="L110" i="1" s="1"/>
  <c r="I109" i="1"/>
  <c r="K109" i="1" s="1"/>
  <c r="L109" i="1" s="1"/>
  <c r="I108" i="1"/>
  <c r="K108" i="1" s="1"/>
  <c r="L108" i="1" s="1"/>
  <c r="I107" i="1"/>
  <c r="K107" i="1" s="1"/>
  <c r="L107" i="1" s="1"/>
  <c r="I106" i="1"/>
  <c r="K106" i="1" s="1"/>
  <c r="L106" i="1" s="1"/>
  <c r="I105" i="1"/>
  <c r="K105" i="1" s="1"/>
  <c r="L105" i="1" s="1"/>
  <c r="I104" i="1"/>
  <c r="K104" i="1" s="1"/>
  <c r="L104" i="1" s="1"/>
  <c r="I103" i="1"/>
  <c r="K103" i="1" s="1"/>
  <c r="L103" i="1" s="1"/>
  <c r="I102" i="1"/>
  <c r="K102" i="1" s="1"/>
  <c r="L102" i="1" s="1"/>
  <c r="I101" i="1"/>
  <c r="K101" i="1" s="1"/>
  <c r="L101" i="1" s="1"/>
  <c r="I100" i="1"/>
  <c r="K100" i="1" s="1"/>
  <c r="L100" i="1" s="1"/>
  <c r="I99" i="1"/>
  <c r="K99" i="1" s="1"/>
  <c r="L99" i="1" s="1"/>
  <c r="I98" i="1"/>
  <c r="K98" i="1" s="1"/>
  <c r="L98" i="1" s="1"/>
  <c r="I97" i="1"/>
  <c r="K97" i="1" s="1"/>
  <c r="L97" i="1" s="1"/>
  <c r="I96" i="1"/>
  <c r="K96" i="1" s="1"/>
  <c r="L96" i="1" s="1"/>
  <c r="I95" i="1"/>
  <c r="K95" i="1" s="1"/>
  <c r="L95" i="1" s="1"/>
  <c r="I94" i="1"/>
  <c r="K94" i="1" s="1"/>
  <c r="L94" i="1" s="1"/>
  <c r="I93" i="1"/>
  <c r="K93" i="1" s="1"/>
  <c r="L93" i="1" s="1"/>
  <c r="I92" i="1"/>
  <c r="K92" i="1" s="1"/>
  <c r="L92" i="1" s="1"/>
  <c r="I91" i="1"/>
  <c r="K91" i="1" s="1"/>
  <c r="L91" i="1" s="1"/>
  <c r="I90" i="1"/>
  <c r="K90" i="1" s="1"/>
  <c r="L90" i="1" s="1"/>
  <c r="I89" i="1"/>
  <c r="K89" i="1" s="1"/>
  <c r="L89" i="1" s="1"/>
  <c r="I88" i="1"/>
  <c r="K88" i="1" s="1"/>
  <c r="L88" i="1" s="1"/>
  <c r="I87" i="1"/>
  <c r="K87" i="1" s="1"/>
  <c r="L87" i="1" s="1"/>
  <c r="I86" i="1"/>
  <c r="K86" i="1" s="1"/>
  <c r="L86" i="1" s="1"/>
  <c r="I85" i="1"/>
  <c r="K85" i="1" s="1"/>
  <c r="L85" i="1" s="1"/>
  <c r="I84" i="1"/>
  <c r="K84" i="1" s="1"/>
  <c r="L84" i="1" s="1"/>
  <c r="I83" i="1"/>
  <c r="K83" i="1" s="1"/>
  <c r="L83" i="1" s="1"/>
  <c r="I82" i="1"/>
  <c r="K82" i="1" s="1"/>
  <c r="L8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1" i="1"/>
  <c r="K51" i="1" s="1"/>
  <c r="L51" i="1" s="1"/>
  <c r="I46" i="1"/>
  <c r="K46" i="1" s="1"/>
  <c r="L46" i="1" s="1"/>
  <c r="I45" i="1"/>
  <c r="K45" i="1" s="1"/>
  <c r="L45" i="1" s="1"/>
  <c r="I40" i="1"/>
  <c r="K40" i="1" s="1"/>
  <c r="L40" i="1" s="1"/>
  <c r="I39" i="1"/>
  <c r="K39" i="1" s="1"/>
  <c r="L39" i="1" s="1"/>
  <c r="I34" i="1"/>
  <c r="K34" i="1" s="1"/>
  <c r="L34" i="1" s="1"/>
  <c r="I29" i="1"/>
  <c r="K29" i="1" s="1"/>
  <c r="L29" i="1" s="1"/>
  <c r="F117" i="1" l="1"/>
  <c r="B24" i="1" s="1"/>
  <c r="F116" i="1"/>
</calcChain>
</file>

<file path=xl/sharedStrings.xml><?xml version="1.0" encoding="utf-8"?>
<sst xmlns="http://schemas.openxmlformats.org/spreadsheetml/2006/main" count="371" uniqueCount="242">
  <si>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</si>
  <si>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</si>
  <si>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</si>
  <si>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</si>
  <si>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</si>
  <si>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</si>
  <si>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</si>
  <si>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</si>
  <si>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</si>
  <si>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</si>
  <si>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</si>
  <si>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</si>
  <si>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</si>
  <si>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</si>
  <si>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</si>
  <si>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</si>
  <si>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</si>
  <si>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</si>
  <si>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</si>
  <si>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</si>
  <si>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</si>
  <si>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</si>
  <si>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</si>
  <si>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</si>
  <si>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</si>
  <si>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</si>
  <si>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</si>
  <si>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</si>
  <si>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</si>
  <si>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</si>
  <si>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</si>
  <si>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</si>
  <si>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</si>
  <si>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</si>
  <si>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</si>
  <si>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</si>
  <si>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</si>
  <si>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</si>
  <si>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</si>
  <si>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</si>
  <si>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</si>
  <si>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</si>
  <si>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</si>
  <si>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</si>
  <si>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</si>
  <si>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</si>
  <si>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</si>
  <si>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</si>
  <si>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</si>
  <si>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</si>
  <si>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</si>
  <si>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</si>
  <si>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</si>
  <si>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</si>
  <si>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</si>
  <si>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</si>
  <si>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</si>
  <si>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</si>
  <si>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</si>
  <si>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</si>
  <si>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</si>
  <si>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</si>
  <si>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</si>
  <si>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</si>
  <si>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</si>
  <si>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</si>
  <si>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</si>
  <si>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</si>
  <si>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</si>
  <si>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</si>
  <si>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</si>
  <si>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</si>
  <si>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</si>
  <si>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</si>
  <si>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</si>
  <si>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</si>
  <si>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</si>
  <si>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</si>
  <si>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</si>
  <si>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</si>
  <si>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</si>
  <si>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</si>
  <si>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</si>
  <si>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</si>
  <si>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</si>
  <si>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</si>
  <si>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</si>
  <si>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</si>
  <si>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</si>
  <si>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</si>
  <si>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</si>
  <si>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</si>
  <si>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</si>
  <si>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</si>
  <si>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</si>
  <si>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</si>
  <si>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205</t>
  </si>
  <si>
    <t>ZAŁ-KOMP</t>
  </si>
  <si>
    <t>Załadunek kompostu na wozy lub przyczepy</t>
  </si>
  <si>
    <t>210</t>
  </si>
  <si>
    <t>OSŁ-ATM</t>
  </si>
  <si>
    <t>Osłona szkółki przed ujemnymi wpływami atmosferycznymi</t>
  </si>
  <si>
    <t>AR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</si>
  <si>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</si>
  <si>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</si>
  <si>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</si>
  <si>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</si>
  <si>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</si>
  <si>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</si>
  <si>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</si>
  <si>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</si>
  <si>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</si>
  <si>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</si>
  <si>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</si>
  <si>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</si>
  <si>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</si>
  <si>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</si>
  <si>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</si>
  <si>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</si>
  <si>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</si>
  <si>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</si>
  <si>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</si>
  <si>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</si>
  <si>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</si>
  <si>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</si>
  <si>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</si>
  <si>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</si>
  <si>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</si>
  <si>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</si>
  <si>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</si>
  <si>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</si>
  <si>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</si>
  <si>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</si>
  <si>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</si>
  <si>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</si>
  <si>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</si>
  <si>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</si>
  <si>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</si>
  <si>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</si>
  <si>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</si>
  <si>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</si>
  <si>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</si>
  <si>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269</t>
  </si>
  <si>
    <t>ZAŁ-Ś TR</t>
  </si>
  <si>
    <t>Załadunek i rozładunek materiału kompostowego (ścioły) wraz z transportem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</si>
  <si>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</si>
  <si>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</si>
  <si>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</si>
  <si>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</si>
  <si>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</si>
  <si>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</si>
  <si>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</si>
  <si>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</si>
  <si>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</si>
  <si>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</si>
  <si>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</si>
  <si>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</si>
  <si>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</si>
  <si>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</si>
  <si>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</si>
  <si>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</si>
  <si>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</si>
  <si>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</si>
  <si>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</si>
  <si>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</si>
  <si>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</si>
  <si>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</si>
  <si>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</si>
  <si>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</si>
  <si>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</si>
  <si>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</si>
  <si>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</si>
  <si>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</si>
  <si>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</si>
  <si>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</si>
  <si>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</si>
  <si>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</si>
  <si>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</si>
  <si>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</si>
  <si>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</si>
  <si>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</si>
  <si>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</si>
  <si>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</si>
  <si>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</si>
  <si>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</si>
  <si>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</si>
  <si>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</si>
  <si>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</si>
  <si>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</si>
  <si>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</si>
  <si>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</si>
  <si>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369</t>
  </si>
  <si>
    <t>ZB-NASP</t>
  </si>
  <si>
    <t>Zbiór nasion pozostałych gatunków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</si>
  <si>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</si>
  <si>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</si>
  <si>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</si>
  <si>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</si>
  <si>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</si>
  <si>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</si>
  <si>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</si>
  <si>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</si>
  <si>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</si>
  <si>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</si>
  <si>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</si>
  <si>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</si>
  <si>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</si>
  <si>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</si>
  <si>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</si>
  <si>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</si>
  <si>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</si>
  <si>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</si>
  <si>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</si>
  <si>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</si>
  <si>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</si>
  <si>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</si>
  <si>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</si>
  <si>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</si>
  <si>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</si>
  <si>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</si>
  <si>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</si>
  <si>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</si>
  <si>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</si>
  <si>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</si>
  <si>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</si>
  <si>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</si>
  <si>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</si>
  <si>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</si>
  <si>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</si>
  <si>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</si>
  <si>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</si>
  <si>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</si>
  <si>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</si>
  <si>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</si>
  <si>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</si>
  <si>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</si>
  <si>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</si>
  <si>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</si>
  <si>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</si>
  <si>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________________________, dnia _________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</si>
  <si>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</si>
  <si>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r>
      <t>Odpowiadając na ogłoszenie o przetargu nieograniczonym na „</t>
    </r>
    <r>
      <rPr>
        <b/>
        <sz val="11"/>
        <color rgb="FF333333"/>
        <rFont val="Arial"/>
        <family val="2"/>
        <charset val="238"/>
      </rPr>
      <t>Wykonywanie usług z zakresu gospodarki leśnej na terenie Nadleśnictwa Sokołów w roku 2025 - II postępowanie</t>
    </r>
    <r>
      <rPr>
        <sz val="11"/>
        <color rgb="FF333333"/>
        <rFont val="Arial"/>
        <family val="2"/>
        <charset val="238"/>
      </rPr>
      <t>''  składamy niniejszym ofertę na pakiet 1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</si>
</sst>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top"/>
      <protection locked="0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155"/>
  <sheetViews>
    <sheetView tabSelected="1" topLeftCell="A15" zoomScale="115" zoomScaleNormal="115" workbookViewId="0">
      <selection activeCell="Q29" sqref="Q2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2"/>
      <c r="C2" s="12"/>
      <c r="D2" s="12"/>
      <c r="E2" s="12"/>
      <c r="F2" s="12"/>
      <c r="G2" s="12"/>
      <c r="H2" s="12"/>
      <c r="I2" s="35" t="s">
        <v>215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2:15" s="1" customFormat="1" ht="2.65" customHeight="1" x14ac:dyDescent="0.2">
      <c r="B4" s="32"/>
      <c r="C4" s="32"/>
      <c r="D4" s="3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2:15" s="1" customFormat="1" ht="28.7" customHeight="1" x14ac:dyDescent="0.2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2:15" s="1" customFormat="1" ht="2.65" customHeight="1" x14ac:dyDescent="0.2">
      <c r="B6" s="32"/>
      <c r="C6" s="32"/>
      <c r="D6" s="3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2:15" s="1" customFormat="1" ht="28.7" customHeight="1" x14ac:dyDescent="0.2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2:15" s="1" customFormat="1" ht="5.25" customHeight="1" x14ac:dyDescent="0.2">
      <c r="B8" s="32"/>
      <c r="C8" s="32"/>
      <c r="D8" s="3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2:15" s="1" customFormat="1" ht="4.3499999999999996" customHeight="1" x14ac:dyDescent="0.2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2:15" s="1" customFormat="1" ht="6.95" customHeight="1" x14ac:dyDescent="0.2">
      <c r="B10" s="15" t="s">
        <v>216</v>
      </c>
      <c r="C10" s="15"/>
      <c r="D10" s="15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2:15" s="1" customFormat="1" ht="12.2" customHeight="1" x14ac:dyDescent="0.2">
      <c r="B11" s="15"/>
      <c r="C11" s="15"/>
      <c r="D11" s="15"/>
      <c r="E11" s="12"/>
      <c r="F11" s="12"/>
      <c r="G11" s="30" t="s">
        <v>239</v>
      </c>
      <c r="H11" s="30"/>
      <c r="I11" s="30"/>
      <c r="J11" s="30"/>
      <c r="K11" s="30"/>
      <c r="L11" s="30"/>
      <c r="M11" s="30"/>
      <c r="N11" s="30"/>
      <c r="O11" s="12"/>
    </row>
    <row r="12" spans="2:15" s="1" customFormat="1" ht="7.9" customHeight="1" x14ac:dyDescent="0.2">
      <c r="B12" s="12"/>
      <c r="C12" s="12"/>
      <c r="D12" s="12"/>
      <c r="E12" s="12"/>
      <c r="F12" s="12"/>
      <c r="G12" s="30"/>
      <c r="H12" s="30"/>
      <c r="I12" s="30"/>
      <c r="J12" s="30"/>
      <c r="K12" s="30"/>
      <c r="L12" s="30"/>
      <c r="M12" s="30"/>
      <c r="N12" s="30"/>
      <c r="O12" s="12"/>
    </row>
    <row r="13" spans="2:15" s="1" customFormat="1" ht="20.25" customHeight="1" x14ac:dyDescent="0.2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2:15" s="1" customFormat="1" ht="24" customHeight="1" x14ac:dyDescent="0.2">
      <c r="E14" s="33" t="s">
        <v>217</v>
      </c>
      <c r="F14" s="33"/>
      <c r="G14" s="33"/>
    </row>
    <row r="15" spans="2:15" s="1" customFormat="1" ht="20.85" customHeight="1" x14ac:dyDescent="0.2">
      <c r="B15" s="24" t="s">
        <v>218</v>
      </c>
      <c r="C15" s="24"/>
      <c r="D15" s="36"/>
      <c r="E15" s="36"/>
    </row>
    <row r="16" spans="2:15" s="1" customFormat="1" ht="2.65" customHeight="1" x14ac:dyDescent="0.2"/>
    <row r="17" spans="2:13" s="1" customFormat="1" ht="20.85" customHeight="1" x14ac:dyDescent="0.2">
      <c r="B17" s="24" t="s">
        <v>219</v>
      </c>
      <c r="C17" s="24"/>
      <c r="D17" s="36"/>
      <c r="E17" s="36"/>
    </row>
    <row r="18" spans="2:13" s="1" customFormat="1" ht="2.65" customHeight="1" x14ac:dyDescent="0.2"/>
    <row r="19" spans="2:13" s="1" customFormat="1" ht="20.85" customHeight="1" x14ac:dyDescent="0.2">
      <c r="B19" s="24" t="s">
        <v>220</v>
      </c>
      <c r="C19" s="24"/>
      <c r="D19" s="36"/>
      <c r="E19" s="36"/>
    </row>
    <row r="20" spans="2:13" s="1" customFormat="1" ht="2.65" customHeight="1" x14ac:dyDescent="0.2"/>
    <row r="21" spans="2:13" s="1" customFormat="1" ht="20.85" customHeight="1" x14ac:dyDescent="0.2">
      <c r="B21" s="24" t="s">
        <v>221</v>
      </c>
      <c r="C21" s="24"/>
      <c r="D21" s="36"/>
      <c r="E21" s="36"/>
    </row>
    <row r="22" spans="2:13" s="1" customFormat="1" ht="50.1" customHeight="1" x14ac:dyDescent="0.2">
      <c r="B22" s="22" t="s">
        <v>241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</row>
    <row r="23" spans="2:13" s="1" customFormat="1" ht="2.65" customHeight="1" x14ac:dyDescent="0.2"/>
    <row r="24" spans="2:13" s="1" customFormat="1" ht="59.25" customHeight="1" x14ac:dyDescent="0.2">
      <c r="B24" s="23" t="str">
        <f xml:space="preserve"> "1.  Za wykonanie przedmiotu zamówienia w tym Pakiecie oferujemy następujące wynagrodzenie brutto: " &amp; TEXT(F117,"#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3.2" customHeight="1" x14ac:dyDescent="0.2"/>
    <row r="26" spans="2:13" s="1" customFormat="1" ht="18.2" customHeight="1" x14ac:dyDescent="0.2">
      <c r="B26" s="24" t="s">
        <v>222</v>
      </c>
      <c r="C26" s="24"/>
      <c r="D26" s="24"/>
      <c r="E26" s="24"/>
      <c r="F26" s="24"/>
      <c r="G26" s="24"/>
      <c r="H26" s="24"/>
      <c r="I26" s="24"/>
      <c r="J26" s="24"/>
      <c r="K26" s="24"/>
    </row>
    <row r="27" spans="2:13" s="1" customFormat="1" ht="5.25" customHeight="1" x14ac:dyDescent="0.2"/>
    <row r="28" spans="2:13" s="1" customFormat="1" ht="61.5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4" t="s">
        <v>6</v>
      </c>
      <c r="I28" s="3" t="s">
        <v>7</v>
      </c>
      <c r="J28" s="4" t="s">
        <v>8</v>
      </c>
      <c r="K28" s="4" t="s">
        <v>9</v>
      </c>
      <c r="L28" s="31" t="s">
        <v>10</v>
      </c>
      <c r="M28" s="31"/>
    </row>
    <row r="29" spans="2:13" s="1" customFormat="1" ht="19.7" customHeight="1" x14ac:dyDescent="0.2">
      <c r="B29" s="5">
        <v>1</v>
      </c>
      <c r="C29" s="6" t="s">
        <v>11</v>
      </c>
      <c r="D29" s="6" t="s">
        <v>12</v>
      </c>
      <c r="E29" s="7" t="s">
        <v>13</v>
      </c>
      <c r="F29" s="6" t="s">
        <v>14</v>
      </c>
      <c r="G29" s="8">
        <v>6258</v>
      </c>
      <c r="H29" s="9">
        <v>0</v>
      </c>
      <c r="I29" s="10">
        <f>ROUND(G29* H29,2)</f>
        <v>0</v>
      </c>
      <c r="J29" s="5">
        <v>8</v>
      </c>
      <c r="K29" s="10">
        <f>ROUND(I29* J29/100,2)</f>
        <v>0</v>
      </c>
      <c r="L29" s="19">
        <f>ROUND(I29+ K29,2)</f>
        <v>0</v>
      </c>
      <c r="M29" s="20"/>
    </row>
    <row r="30" spans="2:13" s="1" customFormat="1" ht="3.2" customHeight="1" x14ac:dyDescent="0.2"/>
    <row r="31" spans="2:13" s="1" customFormat="1" ht="18.2" customHeight="1" x14ac:dyDescent="0.2">
      <c r="B31" s="24" t="s">
        <v>223</v>
      </c>
      <c r="C31" s="24"/>
      <c r="D31" s="24"/>
      <c r="E31" s="24"/>
      <c r="F31" s="24"/>
      <c r="G31" s="24"/>
      <c r="H31" s="24"/>
      <c r="I31" s="24"/>
      <c r="J31" s="24"/>
      <c r="K31" s="24"/>
    </row>
    <row r="32" spans="2:13" s="1" customFormat="1" ht="5.25" customHeight="1" x14ac:dyDescent="0.2"/>
    <row r="33" spans="2:13" s="1" customFormat="1" ht="60.75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4" t="s">
        <v>5</v>
      </c>
      <c r="H33" s="4" t="s">
        <v>6</v>
      </c>
      <c r="I33" s="3" t="s">
        <v>7</v>
      </c>
      <c r="J33" s="4" t="s">
        <v>8</v>
      </c>
      <c r="K33" s="4" t="s">
        <v>9</v>
      </c>
      <c r="L33" s="31" t="s">
        <v>10</v>
      </c>
      <c r="M33" s="31"/>
    </row>
    <row r="34" spans="2:13" s="1" customFormat="1" ht="19.7" customHeight="1" x14ac:dyDescent="0.2">
      <c r="B34" s="5">
        <v>2</v>
      </c>
      <c r="C34" s="6" t="s">
        <v>11</v>
      </c>
      <c r="D34" s="6" t="s">
        <v>12</v>
      </c>
      <c r="E34" s="7" t="s">
        <v>13</v>
      </c>
      <c r="F34" s="6" t="s">
        <v>14</v>
      </c>
      <c r="G34" s="8">
        <v>3788</v>
      </c>
      <c r="H34" s="9">
        <v>0</v>
      </c>
      <c r="I34" s="10">
        <f>ROUND(G34* H34,2)</f>
        <v>0</v>
      </c>
      <c r="J34" s="5">
        <v>8</v>
      </c>
      <c r="K34" s="10">
        <f>ROUND(I34* J34/100,2)</f>
        <v>0</v>
      </c>
      <c r="L34" s="19">
        <f>ROUND(I34+ K34,2)</f>
        <v>0</v>
      </c>
      <c r="M34" s="20"/>
    </row>
    <row r="35" spans="2:13" s="1" customFormat="1" ht="3.2" customHeight="1" x14ac:dyDescent="0.2"/>
    <row r="36" spans="2:13" s="1" customFormat="1" ht="18.2" customHeight="1" x14ac:dyDescent="0.2">
      <c r="B36" s="24" t="s">
        <v>224</v>
      </c>
      <c r="C36" s="24"/>
      <c r="D36" s="24"/>
      <c r="E36" s="24"/>
      <c r="F36" s="24"/>
      <c r="G36" s="24"/>
      <c r="H36" s="24"/>
      <c r="I36" s="24"/>
      <c r="J36" s="24"/>
      <c r="K36" s="24"/>
    </row>
    <row r="37" spans="2:13" s="1" customFormat="1" ht="5.25" customHeight="1" x14ac:dyDescent="0.2"/>
    <row r="38" spans="2:13" s="1" customFormat="1" ht="57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1" t="s">
        <v>10</v>
      </c>
      <c r="M38" s="31"/>
    </row>
    <row r="39" spans="2:13" s="1" customFormat="1" ht="19.7" customHeight="1" x14ac:dyDescent="0.2">
      <c r="B39" s="5">
        <v>3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361</v>
      </c>
      <c r="H39" s="9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9">
        <f>ROUND(I39+ K39,2)</f>
        <v>0</v>
      </c>
      <c r="M39" s="20"/>
    </row>
    <row r="40" spans="2:13" s="1" customFormat="1" ht="19.7" customHeight="1" x14ac:dyDescent="0.2">
      <c r="B40" s="5">
        <v>4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6620</v>
      </c>
      <c r="H40" s="9">
        <v>0</v>
      </c>
      <c r="I40" s="10">
        <f>ROUND(G40* H40,2)</f>
        <v>0</v>
      </c>
      <c r="J40" s="5">
        <v>8</v>
      </c>
      <c r="K40" s="10">
        <f>ROUND(I40* J40/100,2)</f>
        <v>0</v>
      </c>
      <c r="L40" s="19">
        <f>ROUND(I40+ K40,2)</f>
        <v>0</v>
      </c>
      <c r="M40" s="20"/>
    </row>
    <row r="41" spans="2:13" s="1" customFormat="1" ht="3.2" customHeight="1" x14ac:dyDescent="0.2"/>
    <row r="42" spans="2:13" s="1" customFormat="1" ht="18.2" customHeight="1" x14ac:dyDescent="0.2">
      <c r="B42" s="24" t="s">
        <v>225</v>
      </c>
      <c r="C42" s="24"/>
      <c r="D42" s="24"/>
      <c r="E42" s="24"/>
      <c r="F42" s="24"/>
      <c r="G42" s="24"/>
      <c r="H42" s="24"/>
      <c r="I42" s="24"/>
      <c r="J42" s="24"/>
      <c r="K42" s="24"/>
    </row>
    <row r="43" spans="2:13" s="1" customFormat="1" ht="5.25" customHeight="1" x14ac:dyDescent="0.2"/>
    <row r="44" spans="2:13" s="1" customFormat="1" ht="56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1" t="s">
        <v>10</v>
      </c>
      <c r="M44" s="31"/>
    </row>
    <row r="45" spans="2:13" s="1" customFormat="1" ht="19.7" customHeight="1" x14ac:dyDescent="0.2">
      <c r="B45" s="5">
        <v>5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25</v>
      </c>
      <c r="H45" s="9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9">
        <f>ROUND(I45+ K45,2)</f>
        <v>0</v>
      </c>
      <c r="M45" s="20"/>
    </row>
    <row r="46" spans="2:13" s="1" customFormat="1" ht="19.7" customHeight="1" x14ac:dyDescent="0.2">
      <c r="B46" s="5">
        <v>6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1482</v>
      </c>
      <c r="H46" s="9">
        <v>0</v>
      </c>
      <c r="I46" s="10">
        <f>ROUND(G46* H46,2)</f>
        <v>0</v>
      </c>
      <c r="J46" s="5">
        <v>8</v>
      </c>
      <c r="K46" s="10">
        <f>ROUND(I46* J46/100,2)</f>
        <v>0</v>
      </c>
      <c r="L46" s="19">
        <f>ROUND(I46+ K46,2)</f>
        <v>0</v>
      </c>
      <c r="M46" s="20"/>
    </row>
    <row r="47" spans="2:13" s="1" customFormat="1" ht="3.2" customHeight="1" x14ac:dyDescent="0.2"/>
    <row r="48" spans="2:13" s="1" customFormat="1" ht="18.2" customHeight="1" x14ac:dyDescent="0.2">
      <c r="B48" s="24" t="s">
        <v>226</v>
      </c>
      <c r="C48" s="24"/>
      <c r="D48" s="24"/>
      <c r="E48" s="24"/>
      <c r="F48" s="24"/>
      <c r="G48" s="24"/>
      <c r="H48" s="24"/>
      <c r="I48" s="24"/>
      <c r="J48" s="24"/>
      <c r="K48" s="24"/>
    </row>
    <row r="49" spans="2:13" s="1" customFormat="1" ht="5.25" customHeight="1" x14ac:dyDescent="0.2"/>
    <row r="50" spans="2:13" s="1" customFormat="1" ht="69.7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1" t="s">
        <v>10</v>
      </c>
      <c r="M50" s="31"/>
    </row>
    <row r="51" spans="2:13" s="1" customFormat="1" ht="19.7" customHeight="1" x14ac:dyDescent="0.2">
      <c r="B51" s="5">
        <v>7</v>
      </c>
      <c r="C51" s="6" t="s">
        <v>11</v>
      </c>
      <c r="D51" s="6" t="s">
        <v>12</v>
      </c>
      <c r="E51" s="7" t="s">
        <v>13</v>
      </c>
      <c r="F51" s="6" t="s">
        <v>14</v>
      </c>
      <c r="G51" s="8">
        <v>1344</v>
      </c>
      <c r="H51" s="9">
        <v>0</v>
      </c>
      <c r="I51" s="10">
        <f>ROUND(G51* H51,2)</f>
        <v>0</v>
      </c>
      <c r="J51" s="5">
        <v>8</v>
      </c>
      <c r="K51" s="10">
        <f>ROUND(I51* J51/100,2)</f>
        <v>0</v>
      </c>
      <c r="L51" s="19">
        <f>ROUND(I51+ K51,2)</f>
        <v>0</v>
      </c>
      <c r="M51" s="20"/>
    </row>
    <row r="52" spans="2:13" s="1" customFormat="1" ht="9" customHeight="1" x14ac:dyDescent="0.2"/>
    <row r="53" spans="2:13" s="1" customFormat="1" ht="69.7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1" t="s">
        <v>10</v>
      </c>
      <c r="M53" s="31"/>
    </row>
    <row r="54" spans="2:13" s="1" customFormat="1" ht="28.7" customHeight="1" x14ac:dyDescent="0.2">
      <c r="B54" s="5">
        <v>8</v>
      </c>
      <c r="C54" s="6" t="s">
        <v>18</v>
      </c>
      <c r="D54" s="6" t="s">
        <v>19</v>
      </c>
      <c r="E54" s="7" t="s">
        <v>20</v>
      </c>
      <c r="F54" s="6" t="s">
        <v>21</v>
      </c>
      <c r="G54" s="8">
        <v>200</v>
      </c>
      <c r="H54" s="9">
        <v>0</v>
      </c>
      <c r="I54" s="10">
        <f t="shared" ref="I54:I85" si="0">ROUND(G54* H54,2)</f>
        <v>0</v>
      </c>
      <c r="J54" s="5">
        <v>8</v>
      </c>
      <c r="K54" s="10">
        <f t="shared" ref="K54:K85" si="1">ROUND(I54* J54/100,2)</f>
        <v>0</v>
      </c>
      <c r="L54" s="19">
        <f t="shared" ref="L54:L85" si="2">ROUND(I54+ K54,2)</f>
        <v>0</v>
      </c>
      <c r="M54" s="20"/>
    </row>
    <row r="55" spans="2:13" s="1" customFormat="1" ht="19.7" customHeight="1" x14ac:dyDescent="0.2">
      <c r="B55" s="5">
        <v>9</v>
      </c>
      <c r="C55" s="6" t="s">
        <v>22</v>
      </c>
      <c r="D55" s="6" t="s">
        <v>23</v>
      </c>
      <c r="E55" s="7" t="s">
        <v>24</v>
      </c>
      <c r="F55" s="6" t="s">
        <v>21</v>
      </c>
      <c r="G55" s="8">
        <v>200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19">
        <f t="shared" si="2"/>
        <v>0</v>
      </c>
      <c r="M55" s="20"/>
    </row>
    <row r="56" spans="2:13" s="1" customFormat="1" ht="19.7" customHeight="1" x14ac:dyDescent="0.2">
      <c r="B56" s="5">
        <v>10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34.15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19">
        <f t="shared" si="2"/>
        <v>0</v>
      </c>
      <c r="M56" s="20"/>
    </row>
    <row r="57" spans="2:13" s="1" customFormat="1" ht="28.7" customHeight="1" x14ac:dyDescent="0.2">
      <c r="B57" s="5">
        <v>11</v>
      </c>
      <c r="C57" s="6" t="s">
        <v>29</v>
      </c>
      <c r="D57" s="6" t="s">
        <v>30</v>
      </c>
      <c r="E57" s="7" t="s">
        <v>31</v>
      </c>
      <c r="F57" s="6" t="s">
        <v>32</v>
      </c>
      <c r="G57" s="8">
        <v>171.6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12</v>
      </c>
      <c r="C58" s="6" t="s">
        <v>33</v>
      </c>
      <c r="D58" s="6" t="s">
        <v>34</v>
      </c>
      <c r="E58" s="7" t="s">
        <v>35</v>
      </c>
      <c r="F58" s="6" t="s">
        <v>32</v>
      </c>
      <c r="G58" s="8">
        <v>10.6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13</v>
      </c>
      <c r="C59" s="6" t="s">
        <v>36</v>
      </c>
      <c r="D59" s="6" t="s">
        <v>37</v>
      </c>
      <c r="E59" s="7" t="s">
        <v>38</v>
      </c>
      <c r="F59" s="6" t="s">
        <v>39</v>
      </c>
      <c r="G59" s="8">
        <v>99.3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14</v>
      </c>
      <c r="C60" s="6" t="s">
        <v>40</v>
      </c>
      <c r="D60" s="6" t="s">
        <v>41</v>
      </c>
      <c r="E60" s="7" t="s">
        <v>42</v>
      </c>
      <c r="F60" s="6" t="s">
        <v>39</v>
      </c>
      <c r="G60" s="8">
        <v>4.0199999999999996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15</v>
      </c>
      <c r="C61" s="6" t="s">
        <v>43</v>
      </c>
      <c r="D61" s="6" t="s">
        <v>44</v>
      </c>
      <c r="E61" s="7" t="s">
        <v>45</v>
      </c>
      <c r="F61" s="6" t="s">
        <v>39</v>
      </c>
      <c r="G61" s="8">
        <v>111.19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16</v>
      </c>
      <c r="C62" s="6" t="s">
        <v>46</v>
      </c>
      <c r="D62" s="6" t="s">
        <v>47</v>
      </c>
      <c r="E62" s="7" t="s">
        <v>48</v>
      </c>
      <c r="F62" s="6" t="s">
        <v>39</v>
      </c>
      <c r="G62" s="8">
        <v>214.51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19">
        <f t="shared" si="2"/>
        <v>0</v>
      </c>
      <c r="M62" s="20"/>
    </row>
    <row r="63" spans="2:13" s="1" customFormat="1" ht="28.7" customHeight="1" x14ac:dyDescent="0.2">
      <c r="B63" s="5">
        <v>17</v>
      </c>
      <c r="C63" s="6" t="s">
        <v>49</v>
      </c>
      <c r="D63" s="6" t="s">
        <v>50</v>
      </c>
      <c r="E63" s="7" t="s">
        <v>51</v>
      </c>
      <c r="F63" s="6" t="s">
        <v>28</v>
      </c>
      <c r="G63" s="8">
        <v>11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18</v>
      </c>
      <c r="C64" s="6" t="s">
        <v>52</v>
      </c>
      <c r="D64" s="6" t="s">
        <v>53</v>
      </c>
      <c r="E64" s="7" t="s">
        <v>54</v>
      </c>
      <c r="F64" s="6" t="s">
        <v>28</v>
      </c>
      <c r="G64" s="8">
        <v>71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19">
        <f t="shared" si="2"/>
        <v>0</v>
      </c>
      <c r="M64" s="20"/>
    </row>
    <row r="65" spans="2:13" s="1" customFormat="1" ht="28.7" customHeight="1" x14ac:dyDescent="0.2">
      <c r="B65" s="5">
        <v>19</v>
      </c>
      <c r="C65" s="6" t="s">
        <v>55</v>
      </c>
      <c r="D65" s="6" t="s">
        <v>56</v>
      </c>
      <c r="E65" s="7" t="s">
        <v>57</v>
      </c>
      <c r="F65" s="6" t="s">
        <v>28</v>
      </c>
      <c r="G65" s="8">
        <v>9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20</v>
      </c>
      <c r="C66" s="6" t="s">
        <v>58</v>
      </c>
      <c r="D66" s="6" t="s">
        <v>59</v>
      </c>
      <c r="E66" s="7" t="s">
        <v>60</v>
      </c>
      <c r="F66" s="6" t="s">
        <v>28</v>
      </c>
      <c r="G66" s="8">
        <v>20.329999999999998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21</v>
      </c>
      <c r="C67" s="6" t="s">
        <v>61</v>
      </c>
      <c r="D67" s="6" t="s">
        <v>62</v>
      </c>
      <c r="E67" s="7" t="s">
        <v>63</v>
      </c>
      <c r="F67" s="6" t="s">
        <v>28</v>
      </c>
      <c r="G67" s="8">
        <v>38.35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22</v>
      </c>
      <c r="C68" s="6" t="s">
        <v>64</v>
      </c>
      <c r="D68" s="6" t="s">
        <v>65</v>
      </c>
      <c r="E68" s="7" t="s">
        <v>66</v>
      </c>
      <c r="F68" s="6" t="s">
        <v>28</v>
      </c>
      <c r="G68" s="8">
        <v>84.43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23</v>
      </c>
      <c r="C69" s="6" t="s">
        <v>67</v>
      </c>
      <c r="D69" s="6" t="s">
        <v>68</v>
      </c>
      <c r="E69" s="7" t="s">
        <v>69</v>
      </c>
      <c r="F69" s="6" t="s">
        <v>70</v>
      </c>
      <c r="G69" s="8">
        <v>12</v>
      </c>
      <c r="H69" s="9">
        <v>0</v>
      </c>
      <c r="I69" s="10">
        <f t="shared" si="0"/>
        <v>0</v>
      </c>
      <c r="J69" s="5">
        <v>23</v>
      </c>
      <c r="K69" s="10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24</v>
      </c>
      <c r="C70" s="6" t="s">
        <v>71</v>
      </c>
      <c r="D70" s="6" t="s">
        <v>72</v>
      </c>
      <c r="E70" s="7" t="s">
        <v>73</v>
      </c>
      <c r="F70" s="6" t="s">
        <v>74</v>
      </c>
      <c r="G70" s="8">
        <v>21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25</v>
      </c>
      <c r="C71" s="6" t="s">
        <v>75</v>
      </c>
      <c r="D71" s="6" t="s">
        <v>76</v>
      </c>
      <c r="E71" s="7" t="s">
        <v>77</v>
      </c>
      <c r="F71" s="6" t="s">
        <v>74</v>
      </c>
      <c r="G71" s="8">
        <v>132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26</v>
      </c>
      <c r="C72" s="6" t="s">
        <v>78</v>
      </c>
      <c r="D72" s="6" t="s">
        <v>79</v>
      </c>
      <c r="E72" s="7" t="s">
        <v>80</v>
      </c>
      <c r="F72" s="6" t="s">
        <v>74</v>
      </c>
      <c r="G72" s="8">
        <v>304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27</v>
      </c>
      <c r="C73" s="6" t="s">
        <v>81</v>
      </c>
      <c r="D73" s="6" t="s">
        <v>82</v>
      </c>
      <c r="E73" s="7" t="s">
        <v>83</v>
      </c>
      <c r="F73" s="6" t="s">
        <v>74</v>
      </c>
      <c r="G73" s="8">
        <v>12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28</v>
      </c>
      <c r="C74" s="6" t="s">
        <v>84</v>
      </c>
      <c r="D74" s="6" t="s">
        <v>85</v>
      </c>
      <c r="E74" s="7" t="s">
        <v>86</v>
      </c>
      <c r="F74" s="6" t="s">
        <v>74</v>
      </c>
      <c r="G74" s="8">
        <v>187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29</v>
      </c>
      <c r="C75" s="6" t="s">
        <v>87</v>
      </c>
      <c r="D75" s="6" t="s">
        <v>88</v>
      </c>
      <c r="E75" s="7" t="s">
        <v>89</v>
      </c>
      <c r="F75" s="6" t="s">
        <v>32</v>
      </c>
      <c r="G75" s="8">
        <v>10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19">
        <f t="shared" si="2"/>
        <v>0</v>
      </c>
      <c r="M75" s="20"/>
    </row>
    <row r="76" spans="2:13" s="1" customFormat="1" ht="28.7" customHeight="1" x14ac:dyDescent="0.2">
      <c r="B76" s="5">
        <v>30</v>
      </c>
      <c r="C76" s="6" t="s">
        <v>90</v>
      </c>
      <c r="D76" s="6" t="s">
        <v>91</v>
      </c>
      <c r="E76" s="7" t="s">
        <v>92</v>
      </c>
      <c r="F76" s="6" t="s">
        <v>39</v>
      </c>
      <c r="G76" s="8">
        <v>27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31</v>
      </c>
      <c r="C77" s="6" t="s">
        <v>93</v>
      </c>
      <c r="D77" s="6" t="s">
        <v>94</v>
      </c>
      <c r="E77" s="7" t="s">
        <v>95</v>
      </c>
      <c r="F77" s="6" t="s">
        <v>28</v>
      </c>
      <c r="G77" s="8">
        <v>23.53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32</v>
      </c>
      <c r="C78" s="6" t="s">
        <v>96</v>
      </c>
      <c r="D78" s="6" t="s">
        <v>97</v>
      </c>
      <c r="E78" s="7" t="s">
        <v>98</v>
      </c>
      <c r="F78" s="6" t="s">
        <v>21</v>
      </c>
      <c r="G78" s="8">
        <v>1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19">
        <f t="shared" si="2"/>
        <v>0</v>
      </c>
      <c r="M78" s="20"/>
    </row>
    <row r="79" spans="2:13" s="1" customFormat="1" ht="28.7" customHeight="1" x14ac:dyDescent="0.2">
      <c r="B79" s="5">
        <v>33</v>
      </c>
      <c r="C79" s="6" t="s">
        <v>99</v>
      </c>
      <c r="D79" s="6" t="s">
        <v>100</v>
      </c>
      <c r="E79" s="7" t="s">
        <v>101</v>
      </c>
      <c r="F79" s="6" t="s">
        <v>102</v>
      </c>
      <c r="G79" s="8">
        <v>222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34</v>
      </c>
      <c r="C80" s="6" t="s">
        <v>103</v>
      </c>
      <c r="D80" s="6" t="s">
        <v>104</v>
      </c>
      <c r="E80" s="7" t="s">
        <v>105</v>
      </c>
      <c r="F80" s="6" t="s">
        <v>21</v>
      </c>
      <c r="G80" s="8">
        <v>1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35</v>
      </c>
      <c r="C81" s="6" t="s">
        <v>106</v>
      </c>
      <c r="D81" s="6" t="s">
        <v>107</v>
      </c>
      <c r="E81" s="7" t="s">
        <v>108</v>
      </c>
      <c r="F81" s="6" t="s">
        <v>28</v>
      </c>
      <c r="G81" s="8">
        <v>1.44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36</v>
      </c>
      <c r="C82" s="6" t="s">
        <v>109</v>
      </c>
      <c r="D82" s="6" t="s">
        <v>110</v>
      </c>
      <c r="E82" s="7" t="s">
        <v>111</v>
      </c>
      <c r="F82" s="6" t="s">
        <v>102</v>
      </c>
      <c r="G82" s="8">
        <v>2656.98</v>
      </c>
      <c r="H82" s="9">
        <v>0</v>
      </c>
      <c r="I82" s="10">
        <f t="shared" si="0"/>
        <v>0</v>
      </c>
      <c r="J82" s="5">
        <v>8</v>
      </c>
      <c r="K82" s="10">
        <f t="shared" si="1"/>
        <v>0</v>
      </c>
      <c r="L82" s="19">
        <f t="shared" si="2"/>
        <v>0</v>
      </c>
      <c r="M82" s="20"/>
    </row>
    <row r="83" spans="2:13" s="1" customFormat="1" ht="28.7" customHeight="1" x14ac:dyDescent="0.2">
      <c r="B83" s="5">
        <v>37</v>
      </c>
      <c r="C83" s="6" t="s">
        <v>112</v>
      </c>
      <c r="D83" s="6" t="s">
        <v>113</v>
      </c>
      <c r="E83" s="7" t="s">
        <v>114</v>
      </c>
      <c r="F83" s="6" t="s">
        <v>102</v>
      </c>
      <c r="G83" s="8">
        <v>1774.32</v>
      </c>
      <c r="H83" s="9">
        <v>0</v>
      </c>
      <c r="I83" s="10">
        <f t="shared" si="0"/>
        <v>0</v>
      </c>
      <c r="J83" s="5">
        <v>8</v>
      </c>
      <c r="K83" s="10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38</v>
      </c>
      <c r="C84" s="6" t="s">
        <v>115</v>
      </c>
      <c r="D84" s="6" t="s">
        <v>116</v>
      </c>
      <c r="E84" s="7" t="s">
        <v>117</v>
      </c>
      <c r="F84" s="6" t="s">
        <v>102</v>
      </c>
      <c r="G84" s="8">
        <v>84</v>
      </c>
      <c r="H84" s="9">
        <v>0</v>
      </c>
      <c r="I84" s="10">
        <f t="shared" si="0"/>
        <v>0</v>
      </c>
      <c r="J84" s="5">
        <v>8</v>
      </c>
      <c r="K84" s="10">
        <f t="shared" si="1"/>
        <v>0</v>
      </c>
      <c r="L84" s="19">
        <f t="shared" si="2"/>
        <v>0</v>
      </c>
      <c r="M84" s="20"/>
    </row>
    <row r="85" spans="2:13" s="1" customFormat="1" ht="28.7" customHeight="1" x14ac:dyDescent="0.2">
      <c r="B85" s="5">
        <v>39</v>
      </c>
      <c r="C85" s="6" t="s">
        <v>118</v>
      </c>
      <c r="D85" s="6" t="s">
        <v>119</v>
      </c>
      <c r="E85" s="7" t="s">
        <v>120</v>
      </c>
      <c r="F85" s="6" t="s">
        <v>102</v>
      </c>
      <c r="G85" s="8">
        <v>2084.54</v>
      </c>
      <c r="H85" s="9">
        <v>0</v>
      </c>
      <c r="I85" s="10">
        <f t="shared" si="0"/>
        <v>0</v>
      </c>
      <c r="J85" s="5">
        <v>8</v>
      </c>
      <c r="K85" s="10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40</v>
      </c>
      <c r="C86" s="6" t="s">
        <v>121</v>
      </c>
      <c r="D86" s="6" t="s">
        <v>122</v>
      </c>
      <c r="E86" s="7" t="s">
        <v>123</v>
      </c>
      <c r="F86" s="6" t="s">
        <v>102</v>
      </c>
      <c r="G86" s="8">
        <v>4470.26</v>
      </c>
      <c r="H86" s="9">
        <v>0</v>
      </c>
      <c r="I86" s="10">
        <f t="shared" ref="I86:I114" si="3">ROUND(G86* H86,2)</f>
        <v>0</v>
      </c>
      <c r="J86" s="5">
        <v>8</v>
      </c>
      <c r="K86" s="10">
        <f t="shared" ref="K86:K114" si="4">ROUND(I86* J86/100,2)</f>
        <v>0</v>
      </c>
      <c r="L86" s="19">
        <f t="shared" ref="L86:L114" si="5">ROUND(I86+ K86,2)</f>
        <v>0</v>
      </c>
      <c r="M86" s="20"/>
    </row>
    <row r="87" spans="2:13" s="1" customFormat="1" ht="19.7" customHeight="1" x14ac:dyDescent="0.2">
      <c r="B87" s="5">
        <v>41</v>
      </c>
      <c r="C87" s="6" t="s">
        <v>124</v>
      </c>
      <c r="D87" s="6" t="s">
        <v>125</v>
      </c>
      <c r="E87" s="7" t="s">
        <v>126</v>
      </c>
      <c r="F87" s="6" t="s">
        <v>102</v>
      </c>
      <c r="G87" s="8">
        <v>4470.26</v>
      </c>
      <c r="H87" s="9">
        <v>0</v>
      </c>
      <c r="I87" s="10">
        <f t="shared" si="3"/>
        <v>0</v>
      </c>
      <c r="J87" s="5">
        <v>8</v>
      </c>
      <c r="K87" s="10">
        <f t="shared" si="4"/>
        <v>0</v>
      </c>
      <c r="L87" s="19">
        <f t="shared" si="5"/>
        <v>0</v>
      </c>
      <c r="M87" s="20"/>
    </row>
    <row r="88" spans="2:13" s="1" customFormat="1" ht="19.7" customHeight="1" x14ac:dyDescent="0.2">
      <c r="B88" s="5">
        <v>42</v>
      </c>
      <c r="C88" s="6" t="s">
        <v>127</v>
      </c>
      <c r="D88" s="6" t="s">
        <v>128</v>
      </c>
      <c r="E88" s="7" t="s">
        <v>129</v>
      </c>
      <c r="F88" s="6" t="s">
        <v>102</v>
      </c>
      <c r="G88" s="8">
        <v>1162.19</v>
      </c>
      <c r="H88" s="9">
        <v>0</v>
      </c>
      <c r="I88" s="10">
        <f t="shared" si="3"/>
        <v>0</v>
      </c>
      <c r="J88" s="5">
        <v>8</v>
      </c>
      <c r="K88" s="10">
        <f t="shared" si="4"/>
        <v>0</v>
      </c>
      <c r="L88" s="19">
        <f t="shared" si="5"/>
        <v>0</v>
      </c>
      <c r="M88" s="20"/>
    </row>
    <row r="89" spans="2:13" s="1" customFormat="1" ht="28.7" customHeight="1" x14ac:dyDescent="0.2">
      <c r="B89" s="5">
        <v>43</v>
      </c>
      <c r="C89" s="6" t="s">
        <v>130</v>
      </c>
      <c r="D89" s="6" t="s">
        <v>131</v>
      </c>
      <c r="E89" s="7" t="s">
        <v>132</v>
      </c>
      <c r="F89" s="6" t="s">
        <v>102</v>
      </c>
      <c r="G89" s="8">
        <v>101.94</v>
      </c>
      <c r="H89" s="9">
        <v>0</v>
      </c>
      <c r="I89" s="10">
        <f t="shared" si="3"/>
        <v>0</v>
      </c>
      <c r="J89" s="5">
        <v>8</v>
      </c>
      <c r="K89" s="10">
        <f t="shared" si="4"/>
        <v>0</v>
      </c>
      <c r="L89" s="19">
        <f t="shared" si="5"/>
        <v>0</v>
      </c>
      <c r="M89" s="20"/>
    </row>
    <row r="90" spans="2:13" s="1" customFormat="1" ht="28.7" customHeight="1" x14ac:dyDescent="0.2">
      <c r="B90" s="5">
        <v>44</v>
      </c>
      <c r="C90" s="6" t="s">
        <v>133</v>
      </c>
      <c r="D90" s="6" t="s">
        <v>134</v>
      </c>
      <c r="E90" s="7" t="s">
        <v>135</v>
      </c>
      <c r="F90" s="6" t="s">
        <v>102</v>
      </c>
      <c r="G90" s="8">
        <v>169.5</v>
      </c>
      <c r="H90" s="9">
        <v>0</v>
      </c>
      <c r="I90" s="10">
        <f t="shared" si="3"/>
        <v>0</v>
      </c>
      <c r="J90" s="5">
        <v>8</v>
      </c>
      <c r="K90" s="10">
        <f t="shared" si="4"/>
        <v>0</v>
      </c>
      <c r="L90" s="19">
        <f t="shared" si="5"/>
        <v>0</v>
      </c>
      <c r="M90" s="20"/>
    </row>
    <row r="91" spans="2:13" s="1" customFormat="1" ht="19.7" customHeight="1" x14ac:dyDescent="0.2">
      <c r="B91" s="5">
        <v>45</v>
      </c>
      <c r="C91" s="6" t="s">
        <v>136</v>
      </c>
      <c r="D91" s="6" t="s">
        <v>137</v>
      </c>
      <c r="E91" s="7" t="s">
        <v>138</v>
      </c>
      <c r="F91" s="6" t="s">
        <v>102</v>
      </c>
      <c r="G91" s="8">
        <v>283.5</v>
      </c>
      <c r="H91" s="9">
        <v>0</v>
      </c>
      <c r="I91" s="10">
        <f t="shared" si="3"/>
        <v>0</v>
      </c>
      <c r="J91" s="5">
        <v>8</v>
      </c>
      <c r="K91" s="10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46</v>
      </c>
      <c r="C92" s="6" t="s">
        <v>139</v>
      </c>
      <c r="D92" s="6" t="s">
        <v>140</v>
      </c>
      <c r="E92" s="7" t="s">
        <v>141</v>
      </c>
      <c r="F92" s="6" t="s">
        <v>102</v>
      </c>
      <c r="G92" s="8">
        <v>73.5</v>
      </c>
      <c r="H92" s="9">
        <v>0</v>
      </c>
      <c r="I92" s="10">
        <f t="shared" si="3"/>
        <v>0</v>
      </c>
      <c r="J92" s="5">
        <v>8</v>
      </c>
      <c r="K92" s="10">
        <f t="shared" si="4"/>
        <v>0</v>
      </c>
      <c r="L92" s="19">
        <f t="shared" si="5"/>
        <v>0</v>
      </c>
      <c r="M92" s="20"/>
    </row>
    <row r="93" spans="2:13" s="1" customFormat="1" ht="28.7" customHeight="1" x14ac:dyDescent="0.2">
      <c r="B93" s="5">
        <v>47</v>
      </c>
      <c r="C93" s="6" t="s">
        <v>142</v>
      </c>
      <c r="D93" s="6" t="s">
        <v>143</v>
      </c>
      <c r="E93" s="7" t="s">
        <v>144</v>
      </c>
      <c r="F93" s="6" t="s">
        <v>21</v>
      </c>
      <c r="G93" s="8">
        <v>45</v>
      </c>
      <c r="H93" s="9">
        <v>0</v>
      </c>
      <c r="I93" s="10">
        <f t="shared" si="3"/>
        <v>0</v>
      </c>
      <c r="J93" s="5">
        <v>8</v>
      </c>
      <c r="K93" s="10">
        <f t="shared" si="4"/>
        <v>0</v>
      </c>
      <c r="L93" s="19">
        <f t="shared" si="5"/>
        <v>0</v>
      </c>
      <c r="M93" s="20"/>
    </row>
    <row r="94" spans="2:13" s="1" customFormat="1" ht="28.7" customHeight="1" x14ac:dyDescent="0.2">
      <c r="B94" s="5">
        <v>48</v>
      </c>
      <c r="C94" s="6" t="s">
        <v>145</v>
      </c>
      <c r="D94" s="6" t="s">
        <v>146</v>
      </c>
      <c r="E94" s="7" t="s">
        <v>147</v>
      </c>
      <c r="F94" s="6" t="s">
        <v>102</v>
      </c>
      <c r="G94" s="8">
        <v>1774.32</v>
      </c>
      <c r="H94" s="9">
        <v>0</v>
      </c>
      <c r="I94" s="10">
        <f t="shared" si="3"/>
        <v>0</v>
      </c>
      <c r="J94" s="5">
        <v>8</v>
      </c>
      <c r="K94" s="10">
        <f t="shared" si="4"/>
        <v>0</v>
      </c>
      <c r="L94" s="19">
        <f t="shared" si="5"/>
        <v>0</v>
      </c>
      <c r="M94" s="20"/>
    </row>
    <row r="95" spans="2:13" s="1" customFormat="1" ht="28.7" customHeight="1" x14ac:dyDescent="0.2">
      <c r="B95" s="5">
        <v>49</v>
      </c>
      <c r="C95" s="6" t="s">
        <v>148</v>
      </c>
      <c r="D95" s="6" t="s">
        <v>149</v>
      </c>
      <c r="E95" s="7" t="s">
        <v>150</v>
      </c>
      <c r="F95" s="6" t="s">
        <v>102</v>
      </c>
      <c r="G95" s="8">
        <v>82.5</v>
      </c>
      <c r="H95" s="9">
        <v>0</v>
      </c>
      <c r="I95" s="10">
        <f t="shared" si="3"/>
        <v>0</v>
      </c>
      <c r="J95" s="5">
        <v>8</v>
      </c>
      <c r="K95" s="10">
        <f t="shared" si="4"/>
        <v>0</v>
      </c>
      <c r="L95" s="19">
        <f t="shared" si="5"/>
        <v>0</v>
      </c>
      <c r="M95" s="20"/>
    </row>
    <row r="96" spans="2:13" s="1" customFormat="1" ht="19.7" customHeight="1" x14ac:dyDescent="0.2">
      <c r="B96" s="5">
        <v>50</v>
      </c>
      <c r="C96" s="6" t="s">
        <v>151</v>
      </c>
      <c r="D96" s="6" t="s">
        <v>152</v>
      </c>
      <c r="E96" s="7" t="s">
        <v>153</v>
      </c>
      <c r="F96" s="6" t="s">
        <v>102</v>
      </c>
      <c r="G96" s="8">
        <v>13.5</v>
      </c>
      <c r="H96" s="9">
        <v>0</v>
      </c>
      <c r="I96" s="10">
        <f t="shared" si="3"/>
        <v>0</v>
      </c>
      <c r="J96" s="5">
        <v>8</v>
      </c>
      <c r="K96" s="10">
        <f t="shared" si="4"/>
        <v>0</v>
      </c>
      <c r="L96" s="19">
        <f t="shared" si="5"/>
        <v>0</v>
      </c>
      <c r="M96" s="20"/>
    </row>
    <row r="97" spans="2:13" s="1" customFormat="1" ht="19.7" customHeight="1" x14ac:dyDescent="0.2">
      <c r="B97" s="5">
        <v>51</v>
      </c>
      <c r="C97" s="6" t="s">
        <v>154</v>
      </c>
      <c r="D97" s="6" t="s">
        <v>155</v>
      </c>
      <c r="E97" s="7" t="s">
        <v>156</v>
      </c>
      <c r="F97" s="6" t="s">
        <v>102</v>
      </c>
      <c r="G97" s="8">
        <v>90</v>
      </c>
      <c r="H97" s="9">
        <v>0</v>
      </c>
      <c r="I97" s="10">
        <f t="shared" si="3"/>
        <v>0</v>
      </c>
      <c r="J97" s="5">
        <v>8</v>
      </c>
      <c r="K97" s="10">
        <f t="shared" si="4"/>
        <v>0</v>
      </c>
      <c r="L97" s="19">
        <f t="shared" si="5"/>
        <v>0</v>
      </c>
      <c r="M97" s="20"/>
    </row>
    <row r="98" spans="2:13" s="1" customFormat="1" ht="28.7" customHeight="1" x14ac:dyDescent="0.2">
      <c r="B98" s="5">
        <v>52</v>
      </c>
      <c r="C98" s="6" t="s">
        <v>157</v>
      </c>
      <c r="D98" s="6" t="s">
        <v>158</v>
      </c>
      <c r="E98" s="7" t="s">
        <v>159</v>
      </c>
      <c r="F98" s="6" t="s">
        <v>102</v>
      </c>
      <c r="G98" s="8">
        <v>295.22000000000003</v>
      </c>
      <c r="H98" s="9">
        <v>0</v>
      </c>
      <c r="I98" s="10">
        <f t="shared" si="3"/>
        <v>0</v>
      </c>
      <c r="J98" s="5">
        <v>8</v>
      </c>
      <c r="K98" s="10">
        <f t="shared" si="4"/>
        <v>0</v>
      </c>
      <c r="L98" s="19">
        <f t="shared" si="5"/>
        <v>0</v>
      </c>
      <c r="M98" s="20"/>
    </row>
    <row r="99" spans="2:13" s="1" customFormat="1" ht="19.7" customHeight="1" x14ac:dyDescent="0.2">
      <c r="B99" s="5">
        <v>53</v>
      </c>
      <c r="C99" s="6" t="s">
        <v>160</v>
      </c>
      <c r="D99" s="6" t="s">
        <v>161</v>
      </c>
      <c r="E99" s="7" t="s">
        <v>162</v>
      </c>
      <c r="F99" s="6" t="s">
        <v>39</v>
      </c>
      <c r="G99" s="8">
        <v>182.5</v>
      </c>
      <c r="H99" s="9">
        <v>0</v>
      </c>
      <c r="I99" s="10">
        <f t="shared" si="3"/>
        <v>0</v>
      </c>
      <c r="J99" s="5">
        <v>8</v>
      </c>
      <c r="K99" s="10">
        <f t="shared" si="4"/>
        <v>0</v>
      </c>
      <c r="L99" s="19">
        <f t="shared" si="5"/>
        <v>0</v>
      </c>
      <c r="M99" s="20"/>
    </row>
    <row r="100" spans="2:13" s="1" customFormat="1" ht="19.7" customHeight="1" x14ac:dyDescent="0.2">
      <c r="B100" s="5">
        <v>54</v>
      </c>
      <c r="C100" s="6" t="s">
        <v>163</v>
      </c>
      <c r="D100" s="6" t="s">
        <v>164</v>
      </c>
      <c r="E100" s="7" t="s">
        <v>165</v>
      </c>
      <c r="F100" s="6" t="s">
        <v>39</v>
      </c>
      <c r="G100" s="8">
        <v>878.97</v>
      </c>
      <c r="H100" s="9">
        <v>0</v>
      </c>
      <c r="I100" s="10">
        <f t="shared" si="3"/>
        <v>0</v>
      </c>
      <c r="J100" s="5">
        <v>8</v>
      </c>
      <c r="K100" s="10">
        <f t="shared" si="4"/>
        <v>0</v>
      </c>
      <c r="L100" s="19">
        <f t="shared" si="5"/>
        <v>0</v>
      </c>
      <c r="M100" s="20"/>
    </row>
    <row r="101" spans="2:13" s="1" customFormat="1" ht="19.7" customHeight="1" x14ac:dyDescent="0.2">
      <c r="B101" s="5">
        <v>55</v>
      </c>
      <c r="C101" s="6" t="s">
        <v>166</v>
      </c>
      <c r="D101" s="6" t="s">
        <v>167</v>
      </c>
      <c r="E101" s="7" t="s">
        <v>168</v>
      </c>
      <c r="F101" s="6" t="s">
        <v>39</v>
      </c>
      <c r="G101" s="8">
        <v>8.89</v>
      </c>
      <c r="H101" s="9">
        <v>0</v>
      </c>
      <c r="I101" s="10">
        <f t="shared" si="3"/>
        <v>0</v>
      </c>
      <c r="J101" s="5">
        <v>8</v>
      </c>
      <c r="K101" s="10">
        <f t="shared" si="4"/>
        <v>0</v>
      </c>
      <c r="L101" s="19">
        <f t="shared" si="5"/>
        <v>0</v>
      </c>
      <c r="M101" s="20"/>
    </row>
    <row r="102" spans="2:13" s="1" customFormat="1" ht="19.7" customHeight="1" x14ac:dyDescent="0.2">
      <c r="B102" s="5">
        <v>56</v>
      </c>
      <c r="C102" s="6" t="s">
        <v>169</v>
      </c>
      <c r="D102" s="6" t="s">
        <v>170</v>
      </c>
      <c r="E102" s="7" t="s">
        <v>171</v>
      </c>
      <c r="F102" s="6" t="s">
        <v>102</v>
      </c>
      <c r="G102" s="8">
        <v>36</v>
      </c>
      <c r="H102" s="9">
        <v>0</v>
      </c>
      <c r="I102" s="10">
        <f t="shared" si="3"/>
        <v>0</v>
      </c>
      <c r="J102" s="5">
        <v>8</v>
      </c>
      <c r="K102" s="10">
        <f t="shared" si="4"/>
        <v>0</v>
      </c>
      <c r="L102" s="19">
        <f t="shared" si="5"/>
        <v>0</v>
      </c>
      <c r="M102" s="20"/>
    </row>
    <row r="103" spans="2:13" s="1" customFormat="1" ht="19.7" customHeight="1" x14ac:dyDescent="0.2">
      <c r="B103" s="5">
        <v>57</v>
      </c>
      <c r="C103" s="6" t="s">
        <v>172</v>
      </c>
      <c r="D103" s="6" t="s">
        <v>173</v>
      </c>
      <c r="E103" s="7" t="s">
        <v>174</v>
      </c>
      <c r="F103" s="6" t="s">
        <v>39</v>
      </c>
      <c r="G103" s="8">
        <v>50</v>
      </c>
      <c r="H103" s="9">
        <v>0</v>
      </c>
      <c r="I103" s="10">
        <f t="shared" si="3"/>
        <v>0</v>
      </c>
      <c r="J103" s="5">
        <v>8</v>
      </c>
      <c r="K103" s="10">
        <f t="shared" si="4"/>
        <v>0</v>
      </c>
      <c r="L103" s="19">
        <f t="shared" si="5"/>
        <v>0</v>
      </c>
      <c r="M103" s="20"/>
    </row>
    <row r="104" spans="2:13" s="1" customFormat="1" ht="19.7" customHeight="1" x14ac:dyDescent="0.2">
      <c r="B104" s="5">
        <v>58</v>
      </c>
      <c r="C104" s="6" t="s">
        <v>175</v>
      </c>
      <c r="D104" s="6" t="s">
        <v>176</v>
      </c>
      <c r="E104" s="7" t="s">
        <v>177</v>
      </c>
      <c r="F104" s="6" t="s">
        <v>39</v>
      </c>
      <c r="G104" s="8">
        <v>20</v>
      </c>
      <c r="H104" s="9">
        <v>0</v>
      </c>
      <c r="I104" s="10">
        <f t="shared" si="3"/>
        <v>0</v>
      </c>
      <c r="J104" s="5">
        <v>8</v>
      </c>
      <c r="K104" s="10">
        <f t="shared" si="4"/>
        <v>0</v>
      </c>
      <c r="L104" s="19">
        <f t="shared" si="5"/>
        <v>0</v>
      </c>
      <c r="M104" s="20"/>
    </row>
    <row r="105" spans="2:13" s="1" customFormat="1" ht="19.7" customHeight="1" x14ac:dyDescent="0.2">
      <c r="B105" s="5">
        <v>59</v>
      </c>
      <c r="C105" s="6" t="s">
        <v>178</v>
      </c>
      <c r="D105" s="6" t="s">
        <v>179</v>
      </c>
      <c r="E105" s="7" t="s">
        <v>180</v>
      </c>
      <c r="F105" s="6" t="s">
        <v>39</v>
      </c>
      <c r="G105" s="8">
        <v>10</v>
      </c>
      <c r="H105" s="9">
        <v>0</v>
      </c>
      <c r="I105" s="10">
        <f t="shared" si="3"/>
        <v>0</v>
      </c>
      <c r="J105" s="5">
        <v>8</v>
      </c>
      <c r="K105" s="10">
        <f t="shared" si="4"/>
        <v>0</v>
      </c>
      <c r="L105" s="19">
        <f t="shared" si="5"/>
        <v>0</v>
      </c>
      <c r="M105" s="20"/>
    </row>
    <row r="106" spans="2:13" s="1" customFormat="1" ht="28.7" customHeight="1" x14ac:dyDescent="0.2">
      <c r="B106" s="5">
        <v>60</v>
      </c>
      <c r="C106" s="6" t="s">
        <v>181</v>
      </c>
      <c r="D106" s="6" t="s">
        <v>182</v>
      </c>
      <c r="E106" s="7" t="s">
        <v>183</v>
      </c>
      <c r="F106" s="6" t="s">
        <v>184</v>
      </c>
      <c r="G106" s="8">
        <v>100</v>
      </c>
      <c r="H106" s="9">
        <v>0</v>
      </c>
      <c r="I106" s="10">
        <f t="shared" si="3"/>
        <v>0</v>
      </c>
      <c r="J106" s="5">
        <v>8</v>
      </c>
      <c r="K106" s="10">
        <f t="shared" si="4"/>
        <v>0</v>
      </c>
      <c r="L106" s="19">
        <f t="shared" si="5"/>
        <v>0</v>
      </c>
      <c r="M106" s="20"/>
    </row>
    <row r="107" spans="2:13" s="1" customFormat="1" ht="19.7" customHeight="1" x14ac:dyDescent="0.2">
      <c r="B107" s="5">
        <v>61</v>
      </c>
      <c r="C107" s="6" t="s">
        <v>185</v>
      </c>
      <c r="D107" s="6" t="s">
        <v>186</v>
      </c>
      <c r="E107" s="7" t="s">
        <v>187</v>
      </c>
      <c r="F107" s="6" t="s">
        <v>184</v>
      </c>
      <c r="G107" s="8">
        <v>150</v>
      </c>
      <c r="H107" s="9">
        <v>0</v>
      </c>
      <c r="I107" s="10">
        <f t="shared" si="3"/>
        <v>0</v>
      </c>
      <c r="J107" s="5">
        <v>8</v>
      </c>
      <c r="K107" s="10">
        <f t="shared" si="4"/>
        <v>0</v>
      </c>
      <c r="L107" s="19">
        <f t="shared" si="5"/>
        <v>0</v>
      </c>
      <c r="M107" s="20"/>
    </row>
    <row r="108" spans="2:13" s="1" customFormat="1" ht="19.7" customHeight="1" x14ac:dyDescent="0.2">
      <c r="B108" s="5">
        <v>62</v>
      </c>
      <c r="C108" s="6" t="s">
        <v>188</v>
      </c>
      <c r="D108" s="6" t="s">
        <v>189</v>
      </c>
      <c r="E108" s="7" t="s">
        <v>190</v>
      </c>
      <c r="F108" s="6" t="s">
        <v>184</v>
      </c>
      <c r="G108" s="8">
        <v>50</v>
      </c>
      <c r="H108" s="9">
        <v>0</v>
      </c>
      <c r="I108" s="10">
        <f t="shared" si="3"/>
        <v>0</v>
      </c>
      <c r="J108" s="5">
        <v>8</v>
      </c>
      <c r="K108" s="10">
        <f t="shared" si="4"/>
        <v>0</v>
      </c>
      <c r="L108" s="19">
        <f t="shared" si="5"/>
        <v>0</v>
      </c>
      <c r="M108" s="20"/>
    </row>
    <row r="109" spans="2:13" s="1" customFormat="1" ht="19.7" customHeight="1" x14ac:dyDescent="0.2">
      <c r="B109" s="5">
        <v>63</v>
      </c>
      <c r="C109" s="6" t="s">
        <v>191</v>
      </c>
      <c r="D109" s="6" t="s">
        <v>192</v>
      </c>
      <c r="E109" s="7" t="s">
        <v>193</v>
      </c>
      <c r="F109" s="6" t="s">
        <v>184</v>
      </c>
      <c r="G109" s="8">
        <v>10</v>
      </c>
      <c r="H109" s="9">
        <v>0</v>
      </c>
      <c r="I109" s="10">
        <f t="shared" si="3"/>
        <v>0</v>
      </c>
      <c r="J109" s="5">
        <v>8</v>
      </c>
      <c r="K109" s="10">
        <f t="shared" si="4"/>
        <v>0</v>
      </c>
      <c r="L109" s="19">
        <f t="shared" si="5"/>
        <v>0</v>
      </c>
      <c r="M109" s="20"/>
    </row>
    <row r="110" spans="2:13" s="1" customFormat="1" ht="19.7" customHeight="1" x14ac:dyDescent="0.2">
      <c r="B110" s="5">
        <v>64</v>
      </c>
      <c r="C110" s="6" t="s">
        <v>194</v>
      </c>
      <c r="D110" s="6" t="s">
        <v>195</v>
      </c>
      <c r="E110" s="7" t="s">
        <v>196</v>
      </c>
      <c r="F110" s="6" t="s">
        <v>70</v>
      </c>
      <c r="G110" s="8">
        <v>618.14</v>
      </c>
      <c r="H110" s="9">
        <v>0</v>
      </c>
      <c r="I110" s="10">
        <f t="shared" si="3"/>
        <v>0</v>
      </c>
      <c r="J110" s="5">
        <v>8</v>
      </c>
      <c r="K110" s="10">
        <f t="shared" si="4"/>
        <v>0</v>
      </c>
      <c r="L110" s="19">
        <f t="shared" si="5"/>
        <v>0</v>
      </c>
      <c r="M110" s="20"/>
    </row>
    <row r="111" spans="2:13" s="1" customFormat="1" ht="19.7" customHeight="1" x14ac:dyDescent="0.2">
      <c r="B111" s="5">
        <v>65</v>
      </c>
      <c r="C111" s="6" t="s">
        <v>197</v>
      </c>
      <c r="D111" s="6" t="s">
        <v>198</v>
      </c>
      <c r="E111" s="7" t="s">
        <v>199</v>
      </c>
      <c r="F111" s="6" t="s">
        <v>70</v>
      </c>
      <c r="G111" s="8">
        <v>800</v>
      </c>
      <c r="H111" s="9">
        <v>0</v>
      </c>
      <c r="I111" s="10">
        <f t="shared" si="3"/>
        <v>0</v>
      </c>
      <c r="J111" s="5">
        <v>8</v>
      </c>
      <c r="K111" s="10">
        <f t="shared" si="4"/>
        <v>0</v>
      </c>
      <c r="L111" s="19">
        <f t="shared" si="5"/>
        <v>0</v>
      </c>
      <c r="M111" s="20"/>
    </row>
    <row r="112" spans="2:13" s="1" customFormat="1" ht="19.7" customHeight="1" x14ac:dyDescent="0.2">
      <c r="B112" s="5">
        <v>66</v>
      </c>
      <c r="C112" s="6" t="s">
        <v>200</v>
      </c>
      <c r="D112" s="6" t="s">
        <v>201</v>
      </c>
      <c r="E112" s="7" t="s">
        <v>202</v>
      </c>
      <c r="F112" s="6" t="s">
        <v>70</v>
      </c>
      <c r="G112" s="8">
        <v>41</v>
      </c>
      <c r="H112" s="9">
        <v>0</v>
      </c>
      <c r="I112" s="10">
        <f t="shared" si="3"/>
        <v>0</v>
      </c>
      <c r="J112" s="5">
        <v>8</v>
      </c>
      <c r="K112" s="10">
        <f t="shared" si="4"/>
        <v>0</v>
      </c>
      <c r="L112" s="19">
        <f t="shared" si="5"/>
        <v>0</v>
      </c>
      <c r="M112" s="20"/>
    </row>
    <row r="113" spans="2:23" s="1" customFormat="1" ht="19.7" customHeight="1" x14ac:dyDescent="0.2">
      <c r="B113" s="5">
        <v>67</v>
      </c>
      <c r="C113" s="6" t="s">
        <v>203</v>
      </c>
      <c r="D113" s="6" t="s">
        <v>204</v>
      </c>
      <c r="E113" s="7" t="s">
        <v>205</v>
      </c>
      <c r="F113" s="6" t="s">
        <v>70</v>
      </c>
      <c r="G113" s="8">
        <v>8</v>
      </c>
      <c r="H113" s="9">
        <v>0</v>
      </c>
      <c r="I113" s="10">
        <f t="shared" si="3"/>
        <v>0</v>
      </c>
      <c r="J113" s="5">
        <v>8</v>
      </c>
      <c r="K113" s="10">
        <f t="shared" si="4"/>
        <v>0</v>
      </c>
      <c r="L113" s="19">
        <f t="shared" si="5"/>
        <v>0</v>
      </c>
      <c r="M113" s="20"/>
    </row>
    <row r="114" spans="2:23" s="1" customFormat="1" ht="19.7" customHeight="1" x14ac:dyDescent="0.2">
      <c r="B114" s="5">
        <v>68</v>
      </c>
      <c r="C114" s="6" t="s">
        <v>206</v>
      </c>
      <c r="D114" s="6" t="s">
        <v>207</v>
      </c>
      <c r="E114" s="7" t="s">
        <v>208</v>
      </c>
      <c r="F114" s="6" t="s">
        <v>70</v>
      </c>
      <c r="G114" s="8">
        <v>221</v>
      </c>
      <c r="H114" s="9">
        <v>0</v>
      </c>
      <c r="I114" s="10">
        <f t="shared" si="3"/>
        <v>0</v>
      </c>
      <c r="J114" s="5">
        <v>8</v>
      </c>
      <c r="K114" s="10">
        <f t="shared" si="4"/>
        <v>0</v>
      </c>
      <c r="L114" s="19">
        <f t="shared" si="5"/>
        <v>0</v>
      </c>
      <c r="M114" s="20"/>
    </row>
    <row r="115" spans="2:23" s="1" customFormat="1" ht="55.9" customHeight="1" x14ac:dyDescent="0.2"/>
    <row r="116" spans="2:23" s="1" customFormat="1" ht="21.4" customHeight="1" x14ac:dyDescent="0.2">
      <c r="B116" s="16" t="s">
        <v>209</v>
      </c>
      <c r="C116" s="16"/>
      <c r="D116" s="16"/>
      <c r="E116" s="16"/>
      <c r="F116" s="27">
        <f>ROUND(I29+I34+I39+I40+I45+I46+I51+I54+I55+I56+I57+I58+I59+I60+I61+I62+I63+I64+I65+I66+I67+I68+I69+I70+I71+I72+I73+I74+I75+I76+I77+I78+I79+I80+I81+I82+I83+I84+I85+I86+I87+I88+I89+I90+I91+I92+I93+I94+I95+I96+I97+I98+I99+I100+I101+I102+I103+I104+I105+I106+I107+I108+I109+I110+I111+I112+I113+I114,2)</f>
        <v>0</v>
      </c>
      <c r="G116" s="27"/>
      <c r="H116" s="27"/>
      <c r="I116" s="27"/>
      <c r="J116" s="27"/>
      <c r="K116" s="27"/>
      <c r="L116" s="27"/>
      <c r="M116" s="27"/>
      <c r="W116" s="11"/>
    </row>
    <row r="117" spans="2:23" s="1" customFormat="1" ht="21.4" customHeight="1" x14ac:dyDescent="0.2">
      <c r="B117" s="16" t="s">
        <v>210</v>
      </c>
      <c r="C117" s="16"/>
      <c r="D117" s="16"/>
      <c r="E117" s="16"/>
      <c r="F117" s="28">
        <f>ROUND(L29+L34+L39+L40+L45+L46+L51+L54+L55+L56+L57+L58+L59+L60+L61+L62+L63+L64+L65+L66+L67+L68+L69+L70+L71+L72+L73+L74+L75+L76+L77+L78+L79+L80+L81+L82+L83+L84+L85+L86+L87+L88+L89+L90+L91+L92+L93+L94+L95+L96+L97+L98+L99+L100+L101+L102+L103+L104+L105+L106+L107+L108+L109+L110+L111+L112+L113+L114,2)</f>
        <v>0</v>
      </c>
      <c r="G117" s="28"/>
      <c r="H117" s="28"/>
      <c r="I117" s="28"/>
      <c r="J117" s="28"/>
      <c r="K117" s="28"/>
      <c r="L117" s="28"/>
      <c r="M117" s="28"/>
    </row>
    <row r="118" spans="2:23" s="1" customFormat="1" ht="11.1" customHeight="1" x14ac:dyDescent="0.2"/>
    <row r="119" spans="2:23" s="1" customFormat="1" ht="61.35" customHeight="1" x14ac:dyDescent="0.2">
      <c r="B119" s="17" t="s">
        <v>240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23" s="1" customFormat="1" ht="2.6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23" s="1" customFormat="1" ht="89.1" customHeight="1" x14ac:dyDescent="0.2">
      <c r="B121" s="18" t="s">
        <v>227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2:23" s="1" customFormat="1" ht="5.25" customHeight="1" x14ac:dyDescent="0.2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23" s="1" customFormat="1" ht="108.75" customHeight="1" x14ac:dyDescent="0.2">
      <c r="B123" s="18" t="s">
        <v>228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23" s="1" customFormat="1" ht="5.25" customHeight="1" x14ac:dyDescent="0.2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2:23" s="1" customFormat="1" ht="37.9" customHeight="1" x14ac:dyDescent="0.2">
      <c r="B125" s="13" t="s">
        <v>211</v>
      </c>
      <c r="C125" s="13"/>
      <c r="D125" s="13"/>
      <c r="E125" s="13"/>
      <c r="F125" s="29" t="s">
        <v>212</v>
      </c>
      <c r="G125" s="29"/>
      <c r="H125" s="29"/>
      <c r="I125" s="29"/>
      <c r="J125" s="29"/>
      <c r="K125" s="29"/>
      <c r="L125" s="29"/>
      <c r="M125" s="12"/>
      <c r="N125" s="12"/>
    </row>
    <row r="126" spans="2:23" s="1" customFormat="1" ht="28.7" customHeight="1" x14ac:dyDescent="0.2"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2"/>
      <c r="N126" s="12"/>
    </row>
    <row r="127" spans="2:23" s="1" customFormat="1" ht="28.7" customHeight="1" x14ac:dyDescent="0.2"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2"/>
      <c r="N127" s="12"/>
    </row>
    <row r="128" spans="2:23" s="1" customFormat="1" ht="28.7" customHeight="1" x14ac:dyDescent="0.2"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2"/>
      <c r="N128" s="12"/>
    </row>
    <row r="129" spans="2:14" s="1" customFormat="1" ht="28.7" customHeight="1" x14ac:dyDescent="0.2"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2"/>
      <c r="N129" s="12"/>
    </row>
    <row r="130" spans="2:14" s="1" customFormat="1" ht="2.65" customHeight="1" x14ac:dyDescent="0.2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2:14" s="1" customFormat="1" ht="189.75" customHeight="1" x14ac:dyDescent="0.2">
      <c r="B131" s="18" t="s">
        <v>229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2:14" s="1" customFormat="1" ht="2.65" customHeight="1" x14ac:dyDescent="0.2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2:14" s="1" customFormat="1" ht="33.6" customHeight="1" x14ac:dyDescent="0.2">
      <c r="B133" s="26" t="s">
        <v>230</v>
      </c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2:14" s="1" customFormat="1" ht="2.65" customHeight="1" x14ac:dyDescent="0.2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37.9" customHeight="1" x14ac:dyDescent="0.2">
      <c r="B135" s="13" t="s">
        <v>213</v>
      </c>
      <c r="C135" s="13"/>
      <c r="D135" s="13"/>
      <c r="E135" s="13"/>
      <c r="F135" s="25" t="s">
        <v>214</v>
      </c>
      <c r="G135" s="25"/>
      <c r="H135" s="25"/>
      <c r="I135" s="25"/>
      <c r="J135" s="25"/>
      <c r="K135" s="25"/>
      <c r="L135" s="25"/>
      <c r="M135" s="12"/>
      <c r="N135" s="12"/>
    </row>
    <row r="136" spans="2:14" s="1" customFormat="1" ht="28.7" customHeight="1" x14ac:dyDescent="0.2"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2"/>
      <c r="N136" s="12"/>
    </row>
    <row r="137" spans="2:14" s="1" customFormat="1" ht="28.7" customHeight="1" x14ac:dyDescent="0.2"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2"/>
      <c r="N137" s="12"/>
    </row>
    <row r="138" spans="2:14" s="1" customFormat="1" ht="28.7" customHeight="1" x14ac:dyDescent="0.2"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2"/>
      <c r="N138" s="12"/>
    </row>
    <row r="139" spans="2:14" s="1" customFormat="1" ht="28.7" customHeight="1" x14ac:dyDescent="0.2"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2"/>
      <c r="N139" s="12"/>
    </row>
    <row r="140" spans="2:14" s="1" customFormat="1" ht="2.65" customHeight="1" x14ac:dyDescent="0.2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spans="2:14" s="1" customFormat="1" ht="130.69999999999999" customHeight="1" x14ac:dyDescent="0.2">
      <c r="B141" s="18" t="s">
        <v>231</v>
      </c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2:14" s="1" customFormat="1" ht="2.65" customHeight="1" x14ac:dyDescent="0.2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spans="2:14" s="1" customFormat="1" ht="63.75" customHeight="1" x14ac:dyDescent="0.2">
      <c r="B143" s="18" t="s">
        <v>232</v>
      </c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2:14" s="1" customFormat="1" ht="2.65" customHeight="1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</row>
    <row r="145" spans="2:14" s="1" customFormat="1" ht="47.45" customHeight="1" x14ac:dyDescent="0.2">
      <c r="B145" s="18" t="s">
        <v>233</v>
      </c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2:14" s="1" customFormat="1" ht="2.65" customHeight="1" x14ac:dyDescent="0.2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</row>
    <row r="147" spans="2:14" s="1" customFormat="1" ht="33.6" customHeight="1" x14ac:dyDescent="0.2">
      <c r="B147" s="18" t="s">
        <v>234</v>
      </c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2:14" s="1" customFormat="1" ht="2.65" customHeight="1" x14ac:dyDescent="0.2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</row>
    <row r="149" spans="2:14" s="1" customFormat="1" ht="116.85" customHeight="1" x14ac:dyDescent="0.2">
      <c r="B149" s="18" t="s">
        <v>235</v>
      </c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2:14" s="1" customFormat="1" ht="2.65" customHeight="1" x14ac:dyDescent="0.2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</row>
    <row r="151" spans="2:14" s="1" customFormat="1" ht="93" customHeight="1" x14ac:dyDescent="0.2">
      <c r="B151" s="18" t="s">
        <v>236</v>
      </c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2:14" s="1" customFormat="1" ht="86.85" customHeight="1" x14ac:dyDescent="0.2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</row>
    <row r="153" spans="2:14" s="1" customFormat="1" ht="17.649999999999999" customHeight="1" x14ac:dyDescent="0.2">
      <c r="B153" s="12"/>
      <c r="C153" s="12"/>
      <c r="D153" s="12"/>
      <c r="E153" s="12"/>
      <c r="F153" s="12"/>
      <c r="G153" s="12"/>
      <c r="H153" s="12"/>
      <c r="I153" s="34" t="s">
        <v>237</v>
      </c>
      <c r="J153" s="34"/>
      <c r="K153" s="12"/>
      <c r="L153" s="12"/>
      <c r="M153" s="12"/>
      <c r="N153" s="12"/>
    </row>
    <row r="154" spans="2:14" s="1" customFormat="1" ht="145.15" customHeight="1" x14ac:dyDescent="0.2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</row>
    <row r="155" spans="2:14" s="1" customFormat="1" ht="95.25" customHeight="1" x14ac:dyDescent="0.2">
      <c r="B155" s="21" t="s">
        <v>238</v>
      </c>
      <c r="C155" s="21"/>
      <c r="D155" s="21"/>
      <c r="E155" s="21"/>
      <c r="F155" s="21"/>
      <c r="G155" s="21"/>
      <c r="H155" s="21"/>
      <c r="I155" s="21"/>
      <c r="J155" s="21"/>
    </row>
  </sheetData>
  <mergeCells count="129">
    <mergeCell ref="L92:M92"/>
    <mergeCell ref="L93:M93"/>
    <mergeCell ref="L94:M94"/>
    <mergeCell ref="L95:M95"/>
    <mergeCell ref="L96:M96"/>
    <mergeCell ref="B15:E15"/>
    <mergeCell ref="B17:E17"/>
    <mergeCell ref="B19:E19"/>
    <mergeCell ref="B21:E21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I153:J153"/>
    <mergeCell ref="I2:O2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28:M28"/>
    <mergeCell ref="L29:M29"/>
    <mergeCell ref="L33:M33"/>
    <mergeCell ref="L34:M34"/>
    <mergeCell ref="B4:D4"/>
    <mergeCell ref="B42:K42"/>
    <mergeCell ref="B48:K48"/>
    <mergeCell ref="B6:D6"/>
    <mergeCell ref="B8:D8"/>
    <mergeCell ref="E14:G14"/>
    <mergeCell ref="F116:M116"/>
    <mergeCell ref="F117:M117"/>
    <mergeCell ref="F125:L125"/>
    <mergeCell ref="G11:N12"/>
    <mergeCell ref="L38:M38"/>
    <mergeCell ref="L39:M39"/>
    <mergeCell ref="L40:M40"/>
    <mergeCell ref="L44:M44"/>
    <mergeCell ref="L45:M45"/>
    <mergeCell ref="L46:M46"/>
    <mergeCell ref="L50:M50"/>
    <mergeCell ref="L51:M51"/>
    <mergeCell ref="L53:M53"/>
    <mergeCell ref="L54:M54"/>
    <mergeCell ref="L55:M55"/>
    <mergeCell ref="L56:M56"/>
    <mergeCell ref="L57:M57"/>
    <mergeCell ref="L58:M58"/>
    <mergeCell ref="L68:M68"/>
    <mergeCell ref="L69:M69"/>
    <mergeCell ref="L70:M70"/>
    <mergeCell ref="L71:M71"/>
    <mergeCell ref="L72:M72"/>
    <mergeCell ref="L73:M73"/>
    <mergeCell ref="B141:N141"/>
    <mergeCell ref="B143:N143"/>
    <mergeCell ref="B145:N145"/>
    <mergeCell ref="B147:N147"/>
    <mergeCell ref="B149:N149"/>
    <mergeCell ref="B151:N151"/>
    <mergeCell ref="B155:J155"/>
    <mergeCell ref="B22:L22"/>
    <mergeCell ref="B24:L24"/>
    <mergeCell ref="B26:K26"/>
    <mergeCell ref="B31:K31"/>
    <mergeCell ref="B36:K36"/>
    <mergeCell ref="F126:L126"/>
    <mergeCell ref="F127:L127"/>
    <mergeCell ref="F128:L128"/>
    <mergeCell ref="F129:L129"/>
    <mergeCell ref="F135:L135"/>
    <mergeCell ref="F136:L136"/>
    <mergeCell ref="F137:L137"/>
    <mergeCell ref="F138:L138"/>
    <mergeCell ref="B128:E128"/>
    <mergeCell ref="B129:E129"/>
    <mergeCell ref="B131:N131"/>
    <mergeCell ref="B133:N133"/>
    <mergeCell ref="B135:E135"/>
    <mergeCell ref="B136:E136"/>
    <mergeCell ref="B137:E137"/>
    <mergeCell ref="B138:E138"/>
    <mergeCell ref="B139:E139"/>
    <mergeCell ref="F139:L139"/>
    <mergeCell ref="B10:D11"/>
    <mergeCell ref="B116:E116"/>
    <mergeCell ref="B117:E117"/>
    <mergeCell ref="B119:N119"/>
    <mergeCell ref="B121:N121"/>
    <mergeCell ref="B123:N123"/>
    <mergeCell ref="B125:E125"/>
    <mergeCell ref="B126:E126"/>
    <mergeCell ref="B127:E12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</mergeCells>
  <pageMargins left="0.51181102362204722" right="0.51181102362204722" top="0.74803149606299213" bottom="0.74803149606299213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2024-10-30T16:29:00Z</cp:lastPrinted>
  <dcterms:created xsi:type="dcterms:W3CDTF">2024-10-16T07:49:09Z</dcterms:created>
  <dcterms:modified xsi:type="dcterms:W3CDTF">2024-12-16T09:29:09Z</dcterms:modified>
</cp:coreProperties>
</file>